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ynenko\Desktop\Сертификация\"/>
    </mc:Choice>
  </mc:AlternateContent>
  <bookViews>
    <workbookView xWindow="-105" yWindow="-105" windowWidth="19425" windowHeight="10425"/>
  </bookViews>
  <sheets>
    <sheet name="Таблица сводная ВПЦ и РУ" sheetId="1" r:id="rId1"/>
    <sheet name="S охр.участков в % для неист.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" l="1"/>
  <c r="L45" i="1"/>
  <c r="O22" i="1" l="1"/>
  <c r="N22" i="1"/>
  <c r="N23" i="1"/>
  <c r="O23" i="1"/>
  <c r="N50" i="1" l="1"/>
  <c r="N49" i="1" l="1"/>
  <c r="O48" i="1"/>
  <c r="O47" i="1"/>
  <c r="N48" i="1"/>
  <c r="N47" i="1"/>
  <c r="N46" i="1"/>
  <c r="N45" i="1"/>
  <c r="O21" i="1"/>
  <c r="N21" i="1"/>
  <c r="O12" i="1"/>
  <c r="N12" i="1"/>
  <c r="O11" i="1"/>
  <c r="N11" i="1"/>
  <c r="N6" i="1"/>
</calcChain>
</file>

<file path=xl/sharedStrings.xml><?xml version="1.0" encoding="utf-8"?>
<sst xmlns="http://schemas.openxmlformats.org/spreadsheetml/2006/main" count="143" uniqueCount="69">
  <si>
    <t>Наименование показателя</t>
  </si>
  <si>
    <t>ВПЦ</t>
  </si>
  <si>
    <t>ВПЦ 1</t>
  </si>
  <si>
    <t>Наименование</t>
  </si>
  <si>
    <t>ОЗУ</t>
  </si>
  <si>
    <t xml:space="preserve">1.1. Водно-болотные угодья (ВБУ) международного, национального и регионального значения </t>
  </si>
  <si>
    <t xml:space="preserve">1.2. Ключевые орнитологические территории России (КОТР) </t>
  </si>
  <si>
    <t xml:space="preserve">1.3. Ключевые ботанические территории (КБТ) </t>
  </si>
  <si>
    <t>1.4. Территории особого природоохранного значения («Изумрудная сеть»)</t>
  </si>
  <si>
    <t xml:space="preserve">1.6. Прочие места концентрации эндемичных, редких или находящихся под угрозой исчезновения видов </t>
  </si>
  <si>
    <t>1.5. Экосистемы с высоким уровнем биоразнообразия</t>
  </si>
  <si>
    <t>ВПЦ 2</t>
  </si>
  <si>
    <t xml:space="preserve">2.1. Малонарушенные лесные территории (МЛТ) </t>
  </si>
  <si>
    <t xml:space="preserve">2.2. Малонарушенные лесные массивы (МЛМ) </t>
  </si>
  <si>
    <t xml:space="preserve">2.3. Долинные комплексы речных бассейнов, не затронутые хозяйственной деятельностью </t>
  </si>
  <si>
    <t>ВПЦ 3</t>
  </si>
  <si>
    <t xml:space="preserve">3.4. Сообщества, типичные для данного района, но сократившие ареал при действии разрушающих факторов </t>
  </si>
  <si>
    <t xml:space="preserve">3.6. Экстразональные (расположенные за пределами зоны обычного распространения) сообщества </t>
  </si>
  <si>
    <t>3.3. Лесные сообщества, древесный ярус которых представлен экологически контрастными  видами</t>
  </si>
  <si>
    <t>3.1. Лесные сообщества с участием редких видов деревьев</t>
  </si>
  <si>
    <t>3.2. Лесные сообщества, структурные элементы в которых образованы редкими видами</t>
  </si>
  <si>
    <t>ВПЦ 4</t>
  </si>
  <si>
    <t>4.2. Леса, имеющие особое противоэрозионное значение</t>
  </si>
  <si>
    <t>ВПЦ 5</t>
  </si>
  <si>
    <t xml:space="preserve">5.1. Места сбора ягод, грибов, других дикоросов </t>
  </si>
  <si>
    <t xml:space="preserve">5.2. Охотничьи угодья </t>
  </si>
  <si>
    <t xml:space="preserve">5.3. Места ловли рыбы </t>
  </si>
  <si>
    <t>5.4. Пастбищные, сенокосные и пашенные угодья</t>
  </si>
  <si>
    <t xml:space="preserve">5.5. Насаждения-медоносы, лесные пасеки, бортни </t>
  </si>
  <si>
    <t xml:space="preserve">5.6. Места заготовки дров и стройматериалов для нужд местного населения </t>
  </si>
  <si>
    <t xml:space="preserve">5.7. Места заготовки материалов для народных промыслов (береста, бондарные материалы, ивовая лоза и др.) </t>
  </si>
  <si>
    <t xml:space="preserve">5.8. Источники питьевой воды (родники, скважины, реки), минеральные источники </t>
  </si>
  <si>
    <t>5.9. Зеленые и лесопарковые зоны, городские леса, припоселковые леса</t>
  </si>
  <si>
    <t xml:space="preserve">5.10. Традиционные места отдыха, туристско-рекреационные зоны, природные достопримечательност и, экологические тропы, маршруты </t>
  </si>
  <si>
    <t>5.11. Леса, имеющие научное значение (плантации, исторические посадки)</t>
  </si>
  <si>
    <t>5.12. Территории традиционного природопользования коренных народов</t>
  </si>
  <si>
    <t>ВПЦ 6</t>
  </si>
  <si>
    <t>6.1. Культовые сооружения и объекты искусственного происхождения (церкви и другие объекты, специально предназначенные для богослужений, часовни, поклонные кресты, наскальные рисунки, дольмены, северные лабиринты, прочие мегалиты и др.)</t>
  </si>
  <si>
    <t>6.2. Почитаемые природные объекты* (деревья, рощи, пещеры, камни, родники и др.)</t>
  </si>
  <si>
    <t xml:space="preserve">6.3. Растительные объекты (деревья, рощи, участки леса) с негативной сакрализацией </t>
  </si>
  <si>
    <t xml:space="preserve">6.4. Археологические памятники (стоянки древнего человека, городища и др.) </t>
  </si>
  <si>
    <t xml:space="preserve">6.6. Места захоронений, гробницы, курганы, жальники </t>
  </si>
  <si>
    <t>6.7. Места прохождения старинных дорог, троп, границ</t>
  </si>
  <si>
    <t>6.8. Места боевой славы, военные памятники и обелиски</t>
  </si>
  <si>
    <t xml:space="preserve">6.9. Воинские захоронения, места массовой гибели людей во время репрессий </t>
  </si>
  <si>
    <t>% Ценных участков к общей площади лесного участка:</t>
  </si>
  <si>
    <t>Общая площадь лесного участка, га</t>
  </si>
  <si>
    <t>Итого площадь по ценным лесам:</t>
  </si>
  <si>
    <t>6.5. Памятники архитектуры и садово-паркового искусства</t>
  </si>
  <si>
    <t xml:space="preserve">2.4. Долинные комплексы речных бассейнов, не затронутые хозяйственной деятельностью </t>
  </si>
  <si>
    <t>в т.ч. ОЗУ</t>
  </si>
  <si>
    <t>Репрезентативные участки (в т.ч. из ВПЦ 3)</t>
  </si>
  <si>
    <t>Итого по всем договорам</t>
  </si>
  <si>
    <t>полосы вдоль верхней гр.леса</t>
  </si>
  <si>
    <t>Покрытая растительностью площадь, га</t>
  </si>
  <si>
    <t>ВПЦ (площадь за исключением площади исключенной из расчета коммерчских рубок)</t>
  </si>
  <si>
    <t>% от покрытой площади</t>
  </si>
  <si>
    <t>Итого по всем участкам:</t>
  </si>
  <si>
    <t>Площадь, га</t>
  </si>
  <si>
    <t>Наименование нарушений</t>
  </si>
  <si>
    <t>№ 13/1-и</t>
  </si>
  <si>
    <t>№ 13/2-и</t>
  </si>
  <si>
    <t>№ 136-з</t>
  </si>
  <si>
    <t>Богучанское и Гремучинское лесничества</t>
  </si>
  <si>
    <t xml:space="preserve">3.4. Сообщества, типичные для данного района, но сократившие ареал при действии </t>
  </si>
  <si>
    <t>4.1. Леса, имеющие особое водоохранное значение</t>
  </si>
  <si>
    <t>исключили участки в 2023 году кв 499 в.7 пл 19 га., кв 500 в.21 пл. 59 га.,кв 549 в.20 пл.14 га.,кв 648 в.6 пл 22 га. Общ пл 114 га</t>
  </si>
  <si>
    <t xml:space="preserve">учесть в 25 году </t>
  </si>
  <si>
    <t xml:space="preserve">кв 498 в.17 пл 12 га.,кв 500 в18 пл 15 га.,кв 500 в 23 пл 25 га.,кв 521 в. 23 пл 13 га.,кв648 в 29 пл 23 га. Общ пл 88 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</si>
</sst>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0" fillId="4" borderId="0" xfId="0" applyFill="1"/>
    <xf numFmtId="0" fontId="3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53"/>
  <sheetViews>
    <sheetView tabSelected="1" zoomScaleNormal="100" workbookViewId="0">
      <selection activeCell="R45" sqref="R45"/>
    </sheetView>
  </sheetViews>
  <sheetFormatPr defaultRowHeight="15" x14ac:dyDescent="0.25"/>
  <cols>
    <col min="1" max="1" width="6.140625" style="6" customWidth="1"/>
    <col min="2" max="2" width="19" style="14" customWidth="1"/>
    <col min="3" max="3" width="11.140625" style="14" hidden="1" customWidth="1"/>
    <col min="4" max="4" width="13" style="14" hidden="1" customWidth="1"/>
    <col min="5" max="5" width="14.7109375" style="6" hidden="1" customWidth="1"/>
    <col min="6" max="7" width="11.85546875" style="6" hidden="1" customWidth="1"/>
    <col min="8" max="8" width="7.5703125" style="15" customWidth="1"/>
    <col min="9" max="9" width="6.42578125" style="15" customWidth="1"/>
    <col min="10" max="10" width="7.140625" style="15" customWidth="1"/>
    <col min="11" max="11" width="5.5703125" style="15" customWidth="1"/>
    <col min="12" max="12" width="6.42578125" style="15" customWidth="1"/>
    <col min="13" max="13" width="7.140625" style="15" customWidth="1"/>
    <col min="14" max="14" width="14.42578125" style="2" customWidth="1"/>
    <col min="15" max="15" width="7.7109375" style="3" customWidth="1"/>
    <col min="16" max="16" width="14.140625" style="1" customWidth="1"/>
  </cols>
  <sheetData>
    <row r="3" spans="1:15" ht="14.45" customHeight="1" x14ac:dyDescent="0.25">
      <c r="A3" s="85" t="s">
        <v>0</v>
      </c>
      <c r="B3" s="85"/>
      <c r="C3" s="78" t="s">
        <v>59</v>
      </c>
      <c r="D3" s="78" t="s">
        <v>58</v>
      </c>
      <c r="E3" s="11" t="s">
        <v>3</v>
      </c>
      <c r="F3" s="78" t="s">
        <v>59</v>
      </c>
      <c r="G3" s="78" t="s">
        <v>58</v>
      </c>
      <c r="H3" s="75" t="s">
        <v>63</v>
      </c>
      <c r="I3" s="75"/>
      <c r="J3" s="75"/>
      <c r="K3" s="75"/>
      <c r="L3" s="75"/>
      <c r="M3" s="75"/>
      <c r="N3" s="86" t="s">
        <v>52</v>
      </c>
      <c r="O3" s="86"/>
    </row>
    <row r="4" spans="1:15" x14ac:dyDescent="0.25">
      <c r="A4" s="80" t="s">
        <v>1</v>
      </c>
      <c r="B4" s="81"/>
      <c r="C4" s="84"/>
      <c r="D4" s="84"/>
      <c r="E4" s="78" t="s">
        <v>4</v>
      </c>
      <c r="F4" s="84"/>
      <c r="G4" s="84"/>
      <c r="H4" s="75" t="s">
        <v>60</v>
      </c>
      <c r="I4" s="75"/>
      <c r="J4" s="75" t="s">
        <v>61</v>
      </c>
      <c r="K4" s="75"/>
      <c r="L4" s="75" t="s">
        <v>62</v>
      </c>
      <c r="M4" s="75"/>
      <c r="N4" s="86"/>
      <c r="O4" s="86"/>
    </row>
    <row r="5" spans="1:15" ht="21.75" thickBot="1" x14ac:dyDescent="0.3">
      <c r="A5" s="82"/>
      <c r="B5" s="83"/>
      <c r="C5" s="79"/>
      <c r="D5" s="79"/>
      <c r="E5" s="79"/>
      <c r="F5" s="79"/>
      <c r="G5" s="79"/>
      <c r="H5" s="40" t="s">
        <v>1</v>
      </c>
      <c r="I5" s="40" t="s">
        <v>50</v>
      </c>
      <c r="J5" s="40" t="s">
        <v>1</v>
      </c>
      <c r="K5" s="40" t="s">
        <v>50</v>
      </c>
      <c r="L5" s="40" t="s">
        <v>1</v>
      </c>
      <c r="M5" s="40" t="s">
        <v>50</v>
      </c>
      <c r="N5" s="40" t="s">
        <v>1</v>
      </c>
      <c r="O5" s="40" t="s">
        <v>50</v>
      </c>
    </row>
    <row r="6" spans="1:15" ht="19.5" customHeight="1" x14ac:dyDescent="0.25">
      <c r="A6" s="74" t="s">
        <v>46</v>
      </c>
      <c r="B6" s="74"/>
      <c r="C6" s="20"/>
      <c r="D6" s="20"/>
      <c r="E6" s="13"/>
      <c r="F6" s="21"/>
      <c r="G6" s="21"/>
      <c r="H6" s="76">
        <v>34962</v>
      </c>
      <c r="I6" s="77"/>
      <c r="J6" s="76">
        <v>113789</v>
      </c>
      <c r="K6" s="77"/>
      <c r="L6" s="76">
        <v>115212</v>
      </c>
      <c r="M6" s="77"/>
      <c r="N6" s="87">
        <f>H6+J6+L6</f>
        <v>263963</v>
      </c>
      <c r="O6" s="88"/>
    </row>
    <row r="7" spans="1:15" ht="57" hidden="1" x14ac:dyDescent="0.25">
      <c r="A7" s="65" t="s">
        <v>2</v>
      </c>
      <c r="B7" s="37" t="s">
        <v>5</v>
      </c>
      <c r="C7" s="9"/>
      <c r="D7" s="9"/>
      <c r="E7" s="4"/>
      <c r="F7" s="4"/>
      <c r="G7" s="39"/>
      <c r="H7" s="42"/>
      <c r="I7" s="43"/>
      <c r="J7" s="42"/>
      <c r="K7" s="43"/>
      <c r="L7" s="42"/>
      <c r="M7" s="43"/>
      <c r="N7" s="54"/>
      <c r="O7" s="53"/>
    </row>
    <row r="8" spans="1:15" ht="45.75" hidden="1" x14ac:dyDescent="0.25">
      <c r="A8" s="65"/>
      <c r="B8" s="37" t="s">
        <v>6</v>
      </c>
      <c r="C8" s="9"/>
      <c r="D8" s="9"/>
      <c r="E8" s="4"/>
      <c r="F8" s="4"/>
      <c r="G8" s="39"/>
      <c r="H8" s="42"/>
      <c r="I8" s="43"/>
      <c r="J8" s="42"/>
      <c r="K8" s="43"/>
      <c r="L8" s="42"/>
      <c r="M8" s="43"/>
      <c r="N8" s="54"/>
      <c r="O8" s="53"/>
    </row>
    <row r="9" spans="1:15" ht="34.5" hidden="1" x14ac:dyDescent="0.25">
      <c r="A9" s="65"/>
      <c r="B9" s="37" t="s">
        <v>7</v>
      </c>
      <c r="C9" s="9"/>
      <c r="D9" s="9"/>
      <c r="E9" s="4"/>
      <c r="F9" s="4"/>
      <c r="G9" s="39"/>
      <c r="H9" s="42"/>
      <c r="I9" s="43"/>
      <c r="J9" s="42"/>
      <c r="K9" s="43"/>
      <c r="L9" s="42"/>
      <c r="M9" s="43"/>
      <c r="N9" s="54"/>
      <c r="O9" s="53"/>
    </row>
    <row r="10" spans="1:15" ht="45.75" hidden="1" x14ac:dyDescent="0.25">
      <c r="A10" s="65"/>
      <c r="B10" s="37" t="s">
        <v>8</v>
      </c>
      <c r="C10" s="9"/>
      <c r="D10" s="9"/>
      <c r="E10" s="4"/>
      <c r="F10" s="4"/>
      <c r="G10" s="39"/>
      <c r="H10" s="42"/>
      <c r="I10" s="43"/>
      <c r="J10" s="42"/>
      <c r="K10" s="43"/>
      <c r="L10" s="42"/>
      <c r="M10" s="43"/>
      <c r="N10" s="54"/>
      <c r="O10" s="53"/>
    </row>
    <row r="11" spans="1:15" ht="34.5" x14ac:dyDescent="0.25">
      <c r="A11" s="65"/>
      <c r="B11" s="37" t="s">
        <v>10</v>
      </c>
      <c r="C11" s="9"/>
      <c r="D11" s="9"/>
      <c r="E11" s="4"/>
      <c r="F11" s="4"/>
      <c r="G11" s="39"/>
      <c r="H11" s="48">
        <v>937</v>
      </c>
      <c r="I11" s="62">
        <v>937</v>
      </c>
      <c r="J11" s="48">
        <v>0</v>
      </c>
      <c r="K11" s="62">
        <v>0</v>
      </c>
      <c r="L11" s="48">
        <v>405</v>
      </c>
      <c r="M11" s="44">
        <v>405</v>
      </c>
      <c r="N11" s="54">
        <f>H11+J11+L11</f>
        <v>1342</v>
      </c>
      <c r="O11" s="53">
        <f>I11+K11+M11</f>
        <v>1342</v>
      </c>
    </row>
    <row r="12" spans="1:15" ht="68.25" x14ac:dyDescent="0.25">
      <c r="A12" s="65"/>
      <c r="B12" s="37" t="s">
        <v>9</v>
      </c>
      <c r="C12" s="9"/>
      <c r="D12" s="9"/>
      <c r="E12" s="4"/>
      <c r="F12" s="4"/>
      <c r="G12" s="39"/>
      <c r="H12" s="48">
        <v>4104</v>
      </c>
      <c r="I12" s="62">
        <v>4104</v>
      </c>
      <c r="J12" s="48">
        <v>6298</v>
      </c>
      <c r="K12" s="62">
        <v>6298</v>
      </c>
      <c r="L12" s="48">
        <v>2275</v>
      </c>
      <c r="M12" s="44">
        <v>2275</v>
      </c>
      <c r="N12" s="54">
        <f>H12+J12+L12</f>
        <v>12677</v>
      </c>
      <c r="O12" s="53">
        <f>I12+K12+M12</f>
        <v>12677</v>
      </c>
    </row>
    <row r="13" spans="1:15" ht="34.5" hidden="1" x14ac:dyDescent="0.25">
      <c r="A13" s="65" t="s">
        <v>11</v>
      </c>
      <c r="B13" s="37" t="s">
        <v>12</v>
      </c>
      <c r="C13" s="9"/>
      <c r="D13" s="9"/>
      <c r="E13" s="4"/>
      <c r="F13" s="4"/>
      <c r="G13" s="39"/>
      <c r="H13" s="63"/>
      <c r="I13" s="64"/>
      <c r="J13" s="48"/>
      <c r="K13" s="62"/>
      <c r="L13" s="63"/>
      <c r="M13" s="43"/>
      <c r="N13" s="52"/>
      <c r="O13" s="53"/>
    </row>
    <row r="14" spans="1:15" ht="23.25" hidden="1" x14ac:dyDescent="0.25">
      <c r="A14" s="65"/>
      <c r="B14" s="37" t="s">
        <v>13</v>
      </c>
      <c r="C14" s="9"/>
      <c r="D14" s="9"/>
      <c r="E14" s="4"/>
      <c r="F14" s="4"/>
      <c r="G14" s="39"/>
      <c r="H14" s="63"/>
      <c r="I14" s="64"/>
      <c r="J14" s="63"/>
      <c r="K14" s="64"/>
      <c r="L14" s="63"/>
      <c r="M14" s="43"/>
      <c r="N14" s="54"/>
      <c r="O14" s="53"/>
    </row>
    <row r="15" spans="1:15" ht="57" hidden="1" x14ac:dyDescent="0.25">
      <c r="A15" s="65"/>
      <c r="B15" s="37" t="s">
        <v>14</v>
      </c>
      <c r="C15" s="9"/>
      <c r="D15" s="9"/>
      <c r="E15" s="4"/>
      <c r="F15" s="4"/>
      <c r="G15" s="39"/>
      <c r="H15" s="63"/>
      <c r="I15" s="64"/>
      <c r="J15" s="63"/>
      <c r="K15" s="64"/>
      <c r="L15" s="63"/>
      <c r="M15" s="43"/>
      <c r="N15" s="54"/>
      <c r="O15" s="53"/>
    </row>
    <row r="16" spans="1:15" ht="57" hidden="1" x14ac:dyDescent="0.25">
      <c r="A16" s="65"/>
      <c r="B16" s="37" t="s">
        <v>49</v>
      </c>
      <c r="C16" s="9"/>
      <c r="D16" s="9"/>
      <c r="E16" s="4"/>
      <c r="F16" s="4"/>
      <c r="G16" s="39"/>
      <c r="H16" s="63"/>
      <c r="I16" s="64"/>
      <c r="J16" s="63"/>
      <c r="K16" s="64"/>
      <c r="L16" s="63"/>
      <c r="M16" s="43"/>
      <c r="N16" s="54"/>
      <c r="O16" s="53"/>
    </row>
    <row r="17" spans="1:15" ht="34.5" hidden="1" x14ac:dyDescent="0.25">
      <c r="A17" s="65" t="s">
        <v>15</v>
      </c>
      <c r="B17" s="37" t="s">
        <v>19</v>
      </c>
      <c r="C17" s="9"/>
      <c r="D17" s="9"/>
      <c r="E17" s="4"/>
      <c r="F17" s="4"/>
      <c r="G17" s="39"/>
      <c r="H17" s="63"/>
      <c r="I17" s="64"/>
      <c r="J17" s="63"/>
      <c r="K17" s="64"/>
      <c r="L17" s="63"/>
      <c r="M17" s="43"/>
      <c r="N17" s="54"/>
      <c r="O17" s="53"/>
    </row>
    <row r="18" spans="1:15" ht="45.75" hidden="1" x14ac:dyDescent="0.25">
      <c r="A18" s="65"/>
      <c r="B18" s="37" t="s">
        <v>20</v>
      </c>
      <c r="C18" s="9"/>
      <c r="D18" s="9"/>
      <c r="E18" s="4"/>
      <c r="F18" s="4"/>
      <c r="G18" s="39"/>
      <c r="H18" s="63"/>
      <c r="I18" s="64"/>
      <c r="J18" s="63"/>
      <c r="K18" s="64"/>
      <c r="L18" s="63"/>
      <c r="M18" s="43"/>
      <c r="N18" s="54"/>
      <c r="O18" s="53"/>
    </row>
    <row r="19" spans="1:15" ht="57" hidden="1" x14ac:dyDescent="0.25">
      <c r="A19" s="65"/>
      <c r="B19" s="37" t="s">
        <v>18</v>
      </c>
      <c r="C19" s="9"/>
      <c r="D19" s="9"/>
      <c r="E19" s="4"/>
      <c r="F19" s="4"/>
      <c r="G19" s="39"/>
      <c r="H19" s="63"/>
      <c r="I19" s="64"/>
      <c r="J19" s="63"/>
      <c r="K19" s="64"/>
      <c r="L19" s="63"/>
      <c r="M19" s="43"/>
      <c r="N19" s="54"/>
      <c r="O19" s="53"/>
    </row>
    <row r="20" spans="1:15" ht="57" hidden="1" x14ac:dyDescent="0.25">
      <c r="A20" s="65"/>
      <c r="B20" s="37" t="s">
        <v>16</v>
      </c>
      <c r="C20" s="9"/>
      <c r="D20" s="9"/>
      <c r="E20" s="4"/>
      <c r="F20" s="4"/>
      <c r="G20" s="39"/>
      <c r="H20" s="48"/>
      <c r="I20" s="62"/>
      <c r="J20" s="48"/>
      <c r="K20" s="62"/>
      <c r="L20" s="48"/>
      <c r="M20" s="44"/>
      <c r="N20" s="54"/>
      <c r="O20" s="53"/>
    </row>
    <row r="21" spans="1:15" ht="45.75" x14ac:dyDescent="0.25">
      <c r="A21" s="65"/>
      <c r="B21" s="37" t="s">
        <v>64</v>
      </c>
      <c r="C21" s="9"/>
      <c r="D21" s="9"/>
      <c r="E21" s="4"/>
      <c r="F21" s="4"/>
      <c r="G21" s="39"/>
      <c r="H21" s="48">
        <v>620.29999999999995</v>
      </c>
      <c r="I21" s="62">
        <v>342</v>
      </c>
      <c r="J21" s="48">
        <v>10918.46</v>
      </c>
      <c r="K21" s="62">
        <v>634</v>
      </c>
      <c r="L21" s="48">
        <v>1090.56</v>
      </c>
      <c r="M21" s="44">
        <v>750</v>
      </c>
      <c r="N21" s="54">
        <f t="shared" ref="N21:O23" si="0">H21+J21+L21</f>
        <v>12629.319999999998</v>
      </c>
      <c r="O21" s="53">
        <f t="shared" si="0"/>
        <v>1726</v>
      </c>
    </row>
    <row r="22" spans="1:15" ht="34.5" x14ac:dyDescent="0.25">
      <c r="A22" s="69" t="s">
        <v>21</v>
      </c>
      <c r="B22" s="37" t="s">
        <v>65</v>
      </c>
      <c r="C22" s="9"/>
      <c r="D22" s="9"/>
      <c r="E22" s="4"/>
      <c r="F22" s="4"/>
      <c r="G22" s="39"/>
      <c r="H22" s="48">
        <v>2772</v>
      </c>
      <c r="I22" s="62">
        <v>2772</v>
      </c>
      <c r="J22" s="48">
        <v>5372</v>
      </c>
      <c r="K22" s="62">
        <v>5372</v>
      </c>
      <c r="L22" s="48">
        <v>0</v>
      </c>
      <c r="M22" s="44">
        <v>0</v>
      </c>
      <c r="N22" s="54">
        <f t="shared" si="0"/>
        <v>8144</v>
      </c>
      <c r="O22" s="53">
        <f t="shared" si="0"/>
        <v>8144</v>
      </c>
    </row>
    <row r="23" spans="1:15" ht="45.75" x14ac:dyDescent="0.25">
      <c r="A23" s="71"/>
      <c r="B23" s="37" t="s">
        <v>22</v>
      </c>
      <c r="C23" s="9"/>
      <c r="D23" s="9"/>
      <c r="E23" s="7" t="s">
        <v>53</v>
      </c>
      <c r="F23" s="7"/>
      <c r="G23" s="34"/>
      <c r="H23" s="48">
        <v>53</v>
      </c>
      <c r="I23" s="62">
        <v>53</v>
      </c>
      <c r="J23" s="48">
        <v>559</v>
      </c>
      <c r="K23" s="62">
        <v>0</v>
      </c>
      <c r="L23" s="48">
        <v>1120</v>
      </c>
      <c r="M23" s="44">
        <v>1120</v>
      </c>
      <c r="N23" s="54">
        <f t="shared" si="0"/>
        <v>1732</v>
      </c>
      <c r="O23" s="53">
        <f t="shared" si="0"/>
        <v>1173</v>
      </c>
    </row>
    <row r="24" spans="1:15" ht="33.75" hidden="1" x14ac:dyDescent="0.25">
      <c r="A24" s="69" t="s">
        <v>23</v>
      </c>
      <c r="B24" s="38" t="s">
        <v>24</v>
      </c>
      <c r="C24" s="10"/>
      <c r="D24" s="10"/>
      <c r="E24" s="7"/>
      <c r="F24" s="7"/>
      <c r="G24" s="34"/>
      <c r="H24" s="63"/>
      <c r="I24" s="64"/>
      <c r="J24" s="63"/>
      <c r="K24" s="64"/>
      <c r="L24" s="63"/>
      <c r="M24" s="43"/>
      <c r="N24" s="54"/>
      <c r="O24" s="53"/>
    </row>
    <row r="25" spans="1:15" hidden="1" x14ac:dyDescent="0.25">
      <c r="A25" s="70"/>
      <c r="B25" s="38" t="s">
        <v>25</v>
      </c>
      <c r="C25" s="10"/>
      <c r="D25" s="10"/>
      <c r="E25" s="7"/>
      <c r="F25" s="7"/>
      <c r="G25" s="34"/>
      <c r="H25" s="63"/>
      <c r="I25" s="64"/>
      <c r="J25" s="63"/>
      <c r="K25" s="64"/>
      <c r="L25" s="63"/>
      <c r="M25" s="43"/>
      <c r="N25" s="54"/>
      <c r="O25" s="53"/>
    </row>
    <row r="26" spans="1:15" hidden="1" x14ac:dyDescent="0.25">
      <c r="A26" s="70"/>
      <c r="B26" s="38" t="s">
        <v>26</v>
      </c>
      <c r="C26" s="10"/>
      <c r="D26" s="10"/>
      <c r="E26" s="7"/>
      <c r="F26" s="7"/>
      <c r="G26" s="34"/>
      <c r="H26" s="63"/>
      <c r="I26" s="64"/>
      <c r="J26" s="63"/>
      <c r="K26" s="64"/>
      <c r="L26" s="63"/>
      <c r="M26" s="43"/>
      <c r="N26" s="54"/>
      <c r="O26" s="53"/>
    </row>
    <row r="27" spans="1:15" ht="33.75" hidden="1" x14ac:dyDescent="0.25">
      <c r="A27" s="70"/>
      <c r="B27" s="38" t="s">
        <v>27</v>
      </c>
      <c r="C27" s="10"/>
      <c r="D27" s="10"/>
      <c r="E27" s="7"/>
      <c r="F27" s="7"/>
      <c r="G27" s="34"/>
      <c r="H27" s="63"/>
      <c r="I27" s="64"/>
      <c r="J27" s="63"/>
      <c r="K27" s="64"/>
      <c r="L27" s="63"/>
      <c r="M27" s="43"/>
      <c r="N27" s="54"/>
      <c r="O27" s="53"/>
    </row>
    <row r="28" spans="1:15" ht="33.75" hidden="1" x14ac:dyDescent="0.25">
      <c r="A28" s="70"/>
      <c r="B28" s="38" t="s">
        <v>28</v>
      </c>
      <c r="C28" s="10"/>
      <c r="D28" s="10"/>
      <c r="E28" s="7"/>
      <c r="F28" s="7"/>
      <c r="G28" s="34"/>
      <c r="H28" s="63"/>
      <c r="I28" s="64"/>
      <c r="J28" s="63"/>
      <c r="K28" s="64"/>
      <c r="L28" s="63"/>
      <c r="M28" s="43"/>
      <c r="N28" s="54"/>
      <c r="O28" s="53"/>
    </row>
    <row r="29" spans="1:15" ht="45" hidden="1" x14ac:dyDescent="0.25">
      <c r="A29" s="70"/>
      <c r="B29" s="38" t="s">
        <v>29</v>
      </c>
      <c r="C29" s="10"/>
      <c r="D29" s="10"/>
      <c r="E29" s="7"/>
      <c r="F29" s="7"/>
      <c r="G29" s="34"/>
      <c r="H29" s="63"/>
      <c r="I29" s="64"/>
      <c r="J29" s="63"/>
      <c r="K29" s="64"/>
      <c r="L29" s="63"/>
      <c r="M29" s="43"/>
      <c r="N29" s="54"/>
      <c r="O29" s="53"/>
    </row>
    <row r="30" spans="1:15" ht="56.25" hidden="1" x14ac:dyDescent="0.25">
      <c r="A30" s="70"/>
      <c r="B30" s="38" t="s">
        <v>30</v>
      </c>
      <c r="C30" s="10"/>
      <c r="D30" s="10"/>
      <c r="E30" s="7"/>
      <c r="F30" s="7"/>
      <c r="G30" s="34"/>
      <c r="H30" s="63"/>
      <c r="I30" s="64"/>
      <c r="J30" s="63"/>
      <c r="K30" s="64"/>
      <c r="L30" s="63"/>
      <c r="M30" s="43"/>
      <c r="N30" s="54"/>
      <c r="O30" s="53"/>
    </row>
    <row r="31" spans="1:15" ht="45" hidden="1" x14ac:dyDescent="0.25">
      <c r="A31" s="70"/>
      <c r="B31" s="38" t="s">
        <v>31</v>
      </c>
      <c r="C31" s="10"/>
      <c r="D31" s="10"/>
      <c r="E31" s="7"/>
      <c r="F31" s="7"/>
      <c r="G31" s="34"/>
      <c r="H31" s="63"/>
      <c r="I31" s="64"/>
      <c r="J31" s="63"/>
      <c r="K31" s="64"/>
      <c r="L31" s="63"/>
      <c r="M31" s="43"/>
      <c r="N31" s="54"/>
      <c r="O31" s="53"/>
    </row>
    <row r="32" spans="1:15" ht="45" hidden="1" x14ac:dyDescent="0.25">
      <c r="A32" s="70"/>
      <c r="B32" s="38" t="s">
        <v>32</v>
      </c>
      <c r="C32" s="10"/>
      <c r="D32" s="10"/>
      <c r="E32" s="7"/>
      <c r="F32" s="7"/>
      <c r="G32" s="34"/>
      <c r="H32" s="63"/>
      <c r="I32" s="64"/>
      <c r="J32" s="63"/>
      <c r="K32" s="64"/>
      <c r="L32" s="63"/>
      <c r="M32" s="43"/>
      <c r="N32" s="54"/>
      <c r="O32" s="53"/>
    </row>
    <row r="33" spans="1:21" ht="78.75" hidden="1" x14ac:dyDescent="0.25">
      <c r="A33" s="70"/>
      <c r="B33" s="38" t="s">
        <v>33</v>
      </c>
      <c r="C33" s="10"/>
      <c r="D33" s="10"/>
      <c r="E33" s="7"/>
      <c r="F33" s="7"/>
      <c r="G33" s="34"/>
      <c r="H33" s="63"/>
      <c r="I33" s="64"/>
      <c r="J33" s="63"/>
      <c r="K33" s="64"/>
      <c r="L33" s="63"/>
      <c r="M33" s="43"/>
      <c r="N33" s="54"/>
      <c r="O33" s="53"/>
    </row>
    <row r="34" spans="1:21" ht="45" hidden="1" x14ac:dyDescent="0.25">
      <c r="A34" s="70"/>
      <c r="B34" s="38" t="s">
        <v>34</v>
      </c>
      <c r="C34" s="10"/>
      <c r="D34" s="10"/>
      <c r="E34" s="7"/>
      <c r="F34" s="7"/>
      <c r="G34" s="34"/>
      <c r="H34" s="63"/>
      <c r="I34" s="64"/>
      <c r="J34" s="63"/>
      <c r="K34" s="64"/>
      <c r="L34" s="63"/>
      <c r="M34" s="43"/>
      <c r="N34" s="54"/>
      <c r="O34" s="53"/>
    </row>
    <row r="35" spans="1:21" ht="45" hidden="1" x14ac:dyDescent="0.25">
      <c r="A35" s="71"/>
      <c r="B35" s="38" t="s">
        <v>35</v>
      </c>
      <c r="C35" s="10"/>
      <c r="D35" s="10"/>
      <c r="E35" s="7"/>
      <c r="F35" s="7"/>
      <c r="G35" s="34"/>
      <c r="H35" s="63"/>
      <c r="I35" s="64"/>
      <c r="J35" s="63"/>
      <c r="K35" s="64"/>
      <c r="L35" s="63"/>
      <c r="M35" s="43"/>
      <c r="N35" s="54"/>
      <c r="O35" s="53"/>
    </row>
    <row r="36" spans="1:21" ht="146.25" hidden="1" x14ac:dyDescent="0.25">
      <c r="A36" s="69" t="s">
        <v>36</v>
      </c>
      <c r="B36" s="38" t="s">
        <v>37</v>
      </c>
      <c r="C36" s="10"/>
      <c r="D36" s="10"/>
      <c r="E36" s="7"/>
      <c r="F36" s="7"/>
      <c r="G36" s="34"/>
      <c r="H36" s="63"/>
      <c r="I36" s="64"/>
      <c r="J36" s="63"/>
      <c r="K36" s="64"/>
      <c r="L36" s="63"/>
      <c r="M36" s="43"/>
      <c r="N36" s="54"/>
      <c r="O36" s="53"/>
    </row>
    <row r="37" spans="1:21" ht="45" hidden="1" x14ac:dyDescent="0.25">
      <c r="A37" s="70"/>
      <c r="B37" s="38" t="s">
        <v>38</v>
      </c>
      <c r="C37" s="10"/>
      <c r="D37" s="10"/>
      <c r="E37" s="7"/>
      <c r="F37" s="7"/>
      <c r="G37" s="34"/>
      <c r="H37" s="63"/>
      <c r="I37" s="64"/>
      <c r="J37" s="63"/>
      <c r="K37" s="64"/>
      <c r="L37" s="63"/>
      <c r="M37" s="43"/>
      <c r="N37" s="54"/>
      <c r="O37" s="53"/>
    </row>
    <row r="38" spans="1:21" ht="56.25" hidden="1" x14ac:dyDescent="0.25">
      <c r="A38" s="70"/>
      <c r="B38" s="38" t="s">
        <v>39</v>
      </c>
      <c r="C38" s="10"/>
      <c r="D38" s="10"/>
      <c r="E38" s="7"/>
      <c r="F38" s="7"/>
      <c r="G38" s="34"/>
      <c r="H38" s="63"/>
      <c r="I38" s="64"/>
      <c r="J38" s="63"/>
      <c r="K38" s="64"/>
      <c r="L38" s="63"/>
      <c r="M38" s="43"/>
      <c r="N38" s="54"/>
      <c r="O38" s="53"/>
    </row>
    <row r="39" spans="1:21" ht="45" hidden="1" x14ac:dyDescent="0.25">
      <c r="A39" s="70"/>
      <c r="B39" s="38" t="s">
        <v>40</v>
      </c>
      <c r="C39" s="10"/>
      <c r="D39" s="10"/>
      <c r="E39" s="7"/>
      <c r="F39" s="7"/>
      <c r="G39" s="34"/>
      <c r="H39" s="63"/>
      <c r="I39" s="64"/>
      <c r="J39" s="63"/>
      <c r="K39" s="64"/>
      <c r="L39" s="63"/>
      <c r="M39" s="43"/>
      <c r="N39" s="54"/>
      <c r="O39" s="53"/>
    </row>
    <row r="40" spans="1:21" ht="33.75" hidden="1" x14ac:dyDescent="0.25">
      <c r="A40" s="70"/>
      <c r="B40" s="38" t="s">
        <v>48</v>
      </c>
      <c r="C40" s="10"/>
      <c r="D40" s="10"/>
      <c r="E40" s="7"/>
      <c r="F40" s="7"/>
      <c r="G40" s="34"/>
      <c r="H40" s="63"/>
      <c r="I40" s="64"/>
      <c r="J40" s="63"/>
      <c r="K40" s="64"/>
      <c r="L40" s="63"/>
      <c r="M40" s="43"/>
      <c r="N40" s="54"/>
      <c r="O40" s="53"/>
    </row>
    <row r="41" spans="1:21" ht="33.75" hidden="1" x14ac:dyDescent="0.25">
      <c r="A41" s="70"/>
      <c r="B41" s="38" t="s">
        <v>41</v>
      </c>
      <c r="C41" s="10"/>
      <c r="D41" s="10"/>
      <c r="E41" s="7"/>
      <c r="F41" s="7"/>
      <c r="G41" s="34"/>
      <c r="H41" s="63"/>
      <c r="I41" s="64"/>
      <c r="J41" s="63"/>
      <c r="K41" s="64"/>
      <c r="L41" s="63"/>
      <c r="M41" s="43"/>
      <c r="N41" s="54"/>
      <c r="O41" s="53"/>
    </row>
    <row r="42" spans="1:21" ht="33.75" hidden="1" x14ac:dyDescent="0.25">
      <c r="A42" s="70"/>
      <c r="B42" s="38" t="s">
        <v>42</v>
      </c>
      <c r="C42" s="10"/>
      <c r="D42" s="10"/>
      <c r="E42" s="7"/>
      <c r="F42" s="7"/>
      <c r="G42" s="34"/>
      <c r="H42" s="63"/>
      <c r="I42" s="64"/>
      <c r="J42" s="63"/>
      <c r="K42" s="64"/>
      <c r="L42" s="63"/>
      <c r="M42" s="43"/>
      <c r="N42" s="54"/>
      <c r="O42" s="53"/>
    </row>
    <row r="43" spans="1:21" ht="33.75" hidden="1" x14ac:dyDescent="0.25">
      <c r="A43" s="70"/>
      <c r="B43" s="38" t="s">
        <v>43</v>
      </c>
      <c r="C43" s="10"/>
      <c r="D43" s="10"/>
      <c r="E43" s="7"/>
      <c r="F43" s="7"/>
      <c r="G43" s="34"/>
      <c r="H43" s="63"/>
      <c r="I43" s="64"/>
      <c r="J43" s="63"/>
      <c r="K43" s="64"/>
      <c r="L43" s="63"/>
      <c r="M43" s="43"/>
      <c r="N43" s="54"/>
      <c r="O43" s="53"/>
    </row>
    <row r="44" spans="1:21" ht="45" hidden="1" x14ac:dyDescent="0.25">
      <c r="A44" s="71"/>
      <c r="B44" s="38" t="s">
        <v>44</v>
      </c>
      <c r="C44" s="10"/>
      <c r="D44" s="10"/>
      <c r="E44" s="7"/>
      <c r="F44" s="7"/>
      <c r="G44" s="34"/>
      <c r="H44" s="63"/>
      <c r="I44" s="64"/>
      <c r="J44" s="63"/>
      <c r="K44" s="64"/>
      <c r="L44" s="63"/>
      <c r="M44" s="43"/>
      <c r="N44" s="54"/>
      <c r="O44" s="53"/>
    </row>
    <row r="45" spans="1:21" ht="115.5" x14ac:dyDescent="0.25">
      <c r="A45" s="69" t="s">
        <v>23</v>
      </c>
      <c r="B45" s="38" t="s">
        <v>24</v>
      </c>
      <c r="C45" s="10"/>
      <c r="D45" s="10"/>
      <c r="E45" s="7"/>
      <c r="F45" s="7"/>
      <c r="G45" s="34"/>
      <c r="H45" s="48">
        <v>431</v>
      </c>
      <c r="I45" s="62">
        <v>0</v>
      </c>
      <c r="J45" s="48">
        <v>408.2</v>
      </c>
      <c r="K45" s="62">
        <v>0</v>
      </c>
      <c r="L45" s="48">
        <f>1506.1</f>
        <v>1506.1</v>
      </c>
      <c r="M45" s="44">
        <v>0</v>
      </c>
      <c r="N45" s="54">
        <f t="shared" ref="N45:N49" si="1">H45+J45+L45</f>
        <v>2345.3000000000002</v>
      </c>
      <c r="O45" s="53">
        <v>0</v>
      </c>
      <c r="P45" s="1" t="s">
        <v>66</v>
      </c>
      <c r="S45" t="s">
        <v>67</v>
      </c>
      <c r="U45" t="s">
        <v>68</v>
      </c>
    </row>
    <row r="46" spans="1:21" ht="33.75" x14ac:dyDescent="0.25">
      <c r="A46" s="70"/>
      <c r="B46" s="38" t="s">
        <v>27</v>
      </c>
      <c r="C46" s="36"/>
      <c r="D46" s="36"/>
      <c r="E46" s="7"/>
      <c r="F46" s="34"/>
      <c r="G46" s="34"/>
      <c r="H46" s="48">
        <v>0</v>
      </c>
      <c r="I46" s="62">
        <v>0</v>
      </c>
      <c r="J46" s="48">
        <v>179.95</v>
      </c>
      <c r="K46" s="62">
        <v>0</v>
      </c>
      <c r="L46" s="48">
        <v>0</v>
      </c>
      <c r="M46" s="44">
        <v>0</v>
      </c>
      <c r="N46" s="54">
        <f t="shared" si="1"/>
        <v>179.95</v>
      </c>
      <c r="O46" s="53">
        <v>0</v>
      </c>
    </row>
    <row r="47" spans="1:21" ht="45" x14ac:dyDescent="0.25">
      <c r="A47" s="70"/>
      <c r="B47" s="38" t="s">
        <v>32</v>
      </c>
      <c r="C47" s="36"/>
      <c r="D47" s="36"/>
      <c r="E47" s="7"/>
      <c r="F47" s="34"/>
      <c r="G47" s="34"/>
      <c r="H47" s="48">
        <v>0</v>
      </c>
      <c r="I47" s="62">
        <v>0</v>
      </c>
      <c r="J47" s="48">
        <v>288</v>
      </c>
      <c r="K47" s="62">
        <v>288</v>
      </c>
      <c r="L47" s="48">
        <v>0</v>
      </c>
      <c r="M47" s="44">
        <v>0</v>
      </c>
      <c r="N47" s="54">
        <f t="shared" si="1"/>
        <v>288</v>
      </c>
      <c r="O47" s="53">
        <f>I47+K47+M47</f>
        <v>288</v>
      </c>
    </row>
    <row r="48" spans="1:21" ht="45" x14ac:dyDescent="0.25">
      <c r="A48" s="71"/>
      <c r="B48" s="38" t="s">
        <v>34</v>
      </c>
      <c r="C48" s="36"/>
      <c r="D48" s="36"/>
      <c r="E48" s="7"/>
      <c r="F48" s="34"/>
      <c r="G48" s="34"/>
      <c r="H48" s="48">
        <v>0</v>
      </c>
      <c r="I48" s="62">
        <v>0</v>
      </c>
      <c r="J48" s="48">
        <v>4</v>
      </c>
      <c r="K48" s="62">
        <v>4</v>
      </c>
      <c r="L48" s="48">
        <v>0</v>
      </c>
      <c r="M48" s="44">
        <v>0</v>
      </c>
      <c r="N48" s="54">
        <f t="shared" si="1"/>
        <v>4</v>
      </c>
      <c r="O48" s="53">
        <f>I48+K48+M48</f>
        <v>4</v>
      </c>
    </row>
    <row r="49" spans="1:16" s="27" customFormat="1" ht="23.45" customHeight="1" x14ac:dyDescent="0.25">
      <c r="A49" s="72" t="s">
        <v>51</v>
      </c>
      <c r="B49" s="73"/>
      <c r="C49" s="28"/>
      <c r="D49" s="28"/>
      <c r="E49" s="24"/>
      <c r="F49" s="25"/>
      <c r="G49" s="25"/>
      <c r="H49" s="45">
        <v>278.3</v>
      </c>
      <c r="I49" s="59">
        <v>0</v>
      </c>
      <c r="J49" s="45">
        <v>10284.459999999999</v>
      </c>
      <c r="K49" s="59">
        <v>0</v>
      </c>
      <c r="L49" s="45">
        <v>340.56</v>
      </c>
      <c r="M49" s="59">
        <v>0</v>
      </c>
      <c r="N49" s="55">
        <f t="shared" si="1"/>
        <v>10903.319999999998</v>
      </c>
      <c r="O49" s="56">
        <v>0</v>
      </c>
      <c r="P49" s="26"/>
    </row>
    <row r="50" spans="1:16" ht="21.75" customHeight="1" thickBot="1" x14ac:dyDescent="0.3">
      <c r="A50" s="66" t="s">
        <v>47</v>
      </c>
      <c r="B50" s="67"/>
      <c r="C50" s="67"/>
      <c r="D50" s="67"/>
      <c r="E50" s="68"/>
      <c r="F50" s="22"/>
      <c r="G50" s="33"/>
      <c r="H50" s="46">
        <v>4813.3</v>
      </c>
      <c r="I50" s="47">
        <v>4051</v>
      </c>
      <c r="J50" s="49">
        <v>17729.61</v>
      </c>
      <c r="K50" s="50">
        <v>6298</v>
      </c>
      <c r="L50" s="46">
        <v>4121.66</v>
      </c>
      <c r="M50" s="47">
        <v>2275</v>
      </c>
      <c r="N50" s="57">
        <f>H50+J50+L50</f>
        <v>26664.57</v>
      </c>
      <c r="O50" s="58">
        <v>12677</v>
      </c>
    </row>
    <row r="51" spans="1:16" ht="24" customHeight="1" x14ac:dyDescent="0.25">
      <c r="A51" s="66" t="s">
        <v>45</v>
      </c>
      <c r="B51" s="67"/>
      <c r="C51" s="67"/>
      <c r="D51" s="67"/>
      <c r="E51" s="68"/>
      <c r="F51" s="22"/>
      <c r="G51" s="22"/>
      <c r="H51" s="41">
        <v>0.13769999999999999</v>
      </c>
      <c r="I51" s="41">
        <v>0.1159</v>
      </c>
      <c r="J51" s="41">
        <v>0.15579999999999999</v>
      </c>
      <c r="K51" s="41">
        <v>5.5300000000000002E-2</v>
      </c>
      <c r="L51" s="41">
        <v>3.5700000000000003E-2</v>
      </c>
      <c r="M51" s="41">
        <v>1.9699999999999999E-2</v>
      </c>
      <c r="N51" s="51">
        <v>0.10100000000000001</v>
      </c>
      <c r="O51" s="41">
        <v>4.8000000000000001E-2</v>
      </c>
    </row>
    <row r="53" spans="1:16" x14ac:dyDescent="0.25">
      <c r="N53" s="18"/>
    </row>
  </sheetData>
  <mergeCells count="27">
    <mergeCell ref="L4:M4"/>
    <mergeCell ref="L6:M6"/>
    <mergeCell ref="N3:O4"/>
    <mergeCell ref="N6:O6"/>
    <mergeCell ref="H3:M3"/>
    <mergeCell ref="A6:B6"/>
    <mergeCell ref="H4:I4"/>
    <mergeCell ref="J4:K4"/>
    <mergeCell ref="H6:I6"/>
    <mergeCell ref="J6:K6"/>
    <mergeCell ref="E4:E5"/>
    <mergeCell ref="A4:B5"/>
    <mergeCell ref="C3:C5"/>
    <mergeCell ref="D3:D5"/>
    <mergeCell ref="A3:B3"/>
    <mergeCell ref="F3:F5"/>
    <mergeCell ref="G3:G5"/>
    <mergeCell ref="A7:A12"/>
    <mergeCell ref="A51:E51"/>
    <mergeCell ref="A50:E50"/>
    <mergeCell ref="A13:A16"/>
    <mergeCell ref="A17:A21"/>
    <mergeCell ref="A24:A35"/>
    <mergeCell ref="A36:A44"/>
    <mergeCell ref="A49:B49"/>
    <mergeCell ref="A45:A48"/>
    <mergeCell ref="A22:A23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4"/>
  <sheetViews>
    <sheetView workbookViewId="0">
      <selection activeCell="K21" sqref="K21"/>
    </sheetView>
  </sheetViews>
  <sheetFormatPr defaultRowHeight="15" x14ac:dyDescent="0.25"/>
  <cols>
    <col min="1" max="1" width="5.7109375" style="19" customWidth="1"/>
    <col min="2" max="2" width="22.5703125" style="19" customWidth="1"/>
    <col min="3" max="3" width="6.7109375" style="19" customWidth="1"/>
    <col min="4" max="4" width="7.42578125" style="19" customWidth="1"/>
    <col min="5" max="5" width="6.7109375" style="19" customWidth="1"/>
    <col min="6" max="6" width="8.42578125" style="19" customWidth="1"/>
    <col min="7" max="7" width="7.140625" style="19" customWidth="1"/>
    <col min="8" max="8" width="7.7109375" style="19" customWidth="1"/>
  </cols>
  <sheetData>
    <row r="3" spans="1:8" x14ac:dyDescent="0.25">
      <c r="A3" s="85" t="s">
        <v>0</v>
      </c>
      <c r="B3" s="85"/>
      <c r="C3" s="75" t="s">
        <v>63</v>
      </c>
      <c r="D3" s="75"/>
      <c r="E3" s="75"/>
      <c r="F3" s="75"/>
      <c r="G3" s="75"/>
      <c r="H3" s="75"/>
    </row>
    <row r="4" spans="1:8" x14ac:dyDescent="0.25">
      <c r="A4" s="80" t="s">
        <v>55</v>
      </c>
      <c r="B4" s="81"/>
      <c r="C4" s="75" t="s">
        <v>60</v>
      </c>
      <c r="D4" s="75"/>
      <c r="E4" s="75" t="s">
        <v>61</v>
      </c>
      <c r="F4" s="75"/>
      <c r="G4" s="75" t="s">
        <v>62</v>
      </c>
      <c r="H4" s="75"/>
    </row>
    <row r="5" spans="1:8" ht="57.75" customHeight="1" x14ac:dyDescent="0.25">
      <c r="A5" s="82"/>
      <c r="B5" s="83"/>
      <c r="C5" s="12" t="s">
        <v>1</v>
      </c>
      <c r="D5" s="12" t="s">
        <v>56</v>
      </c>
      <c r="E5" s="12" t="s">
        <v>1</v>
      </c>
      <c r="F5" s="12" t="s">
        <v>56</v>
      </c>
      <c r="G5" s="12" t="s">
        <v>1</v>
      </c>
      <c r="H5" s="12" t="s">
        <v>56</v>
      </c>
    </row>
    <row r="6" spans="1:8" ht="30" customHeight="1" x14ac:dyDescent="0.25">
      <c r="A6" s="74" t="s">
        <v>54</v>
      </c>
      <c r="B6" s="74"/>
      <c r="C6" s="89">
        <v>33541.199999999997</v>
      </c>
      <c r="D6" s="90"/>
      <c r="E6" s="89">
        <v>91886</v>
      </c>
      <c r="F6" s="90"/>
      <c r="G6" s="89">
        <v>109624</v>
      </c>
      <c r="H6" s="90"/>
    </row>
    <row r="7" spans="1:8" ht="45.75" hidden="1" x14ac:dyDescent="0.25">
      <c r="A7" s="95" t="s">
        <v>2</v>
      </c>
      <c r="B7" s="9" t="s">
        <v>5</v>
      </c>
      <c r="C7" s="5"/>
      <c r="D7" s="5"/>
      <c r="E7" s="5"/>
      <c r="F7" s="5"/>
      <c r="G7" s="5"/>
      <c r="H7" s="5"/>
    </row>
    <row r="8" spans="1:8" ht="34.5" hidden="1" x14ac:dyDescent="0.25">
      <c r="A8" s="95"/>
      <c r="B8" s="9" t="s">
        <v>6</v>
      </c>
      <c r="C8" s="5"/>
      <c r="D8" s="5"/>
      <c r="E8" s="5"/>
      <c r="F8" s="5"/>
      <c r="G8" s="5"/>
      <c r="H8" s="5"/>
    </row>
    <row r="9" spans="1:8" ht="23.25" hidden="1" x14ac:dyDescent="0.25">
      <c r="A9" s="95"/>
      <c r="B9" s="9" t="s">
        <v>7</v>
      </c>
      <c r="C9" s="5"/>
      <c r="D9" s="5"/>
      <c r="E9" s="5"/>
      <c r="F9" s="5"/>
      <c r="G9" s="5"/>
      <c r="H9" s="5"/>
    </row>
    <row r="10" spans="1:8" ht="34.5" hidden="1" x14ac:dyDescent="0.25">
      <c r="A10" s="95"/>
      <c r="B10" s="9" t="s">
        <v>8</v>
      </c>
      <c r="C10" s="5"/>
      <c r="D10" s="5"/>
      <c r="E10" s="5"/>
      <c r="F10" s="5"/>
      <c r="G10" s="5"/>
      <c r="H10" s="5"/>
    </row>
    <row r="11" spans="1:8" ht="23.25" x14ac:dyDescent="0.25">
      <c r="A11" s="95"/>
      <c r="B11" s="9" t="s">
        <v>10</v>
      </c>
      <c r="C11" s="60"/>
      <c r="D11" s="60"/>
      <c r="E11" s="60"/>
      <c r="F11" s="60"/>
      <c r="G11" s="31"/>
      <c r="H11" s="31"/>
    </row>
    <row r="12" spans="1:8" ht="45.75" x14ac:dyDescent="0.25">
      <c r="A12" s="95"/>
      <c r="B12" s="9" t="s">
        <v>9</v>
      </c>
      <c r="C12" s="60"/>
      <c r="D12" s="60"/>
      <c r="E12" s="60"/>
      <c r="F12" s="60"/>
      <c r="G12" s="31"/>
      <c r="H12" s="31"/>
    </row>
    <row r="13" spans="1:8" ht="38.1" hidden="1" customHeight="1" x14ac:dyDescent="0.25">
      <c r="A13" s="96" t="s">
        <v>11</v>
      </c>
      <c r="B13" s="30" t="s">
        <v>12</v>
      </c>
      <c r="C13" s="61"/>
      <c r="D13" s="61"/>
      <c r="E13" s="23"/>
      <c r="F13" s="23"/>
      <c r="G13" s="8"/>
      <c r="H13" s="8"/>
    </row>
    <row r="14" spans="1:8" ht="23.25" hidden="1" x14ac:dyDescent="0.25">
      <c r="A14" s="96"/>
      <c r="B14" s="30" t="s">
        <v>13</v>
      </c>
      <c r="C14" s="61"/>
      <c r="D14" s="61"/>
      <c r="E14" s="61"/>
      <c r="F14" s="61"/>
      <c r="G14" s="8"/>
      <c r="H14" s="8"/>
    </row>
    <row r="15" spans="1:8" ht="45.75" hidden="1" x14ac:dyDescent="0.25">
      <c r="A15" s="96"/>
      <c r="B15" s="30" t="s">
        <v>14</v>
      </c>
      <c r="C15" s="61"/>
      <c r="D15" s="61"/>
      <c r="E15" s="61"/>
      <c r="F15" s="61"/>
      <c r="G15" s="8"/>
      <c r="H15" s="8"/>
    </row>
    <row r="16" spans="1:8" ht="45.75" hidden="1" x14ac:dyDescent="0.25">
      <c r="A16" s="96"/>
      <c r="B16" s="30" t="s">
        <v>49</v>
      </c>
      <c r="C16" s="61"/>
      <c r="D16" s="61"/>
      <c r="E16" s="61"/>
      <c r="F16" s="61"/>
      <c r="G16" s="8"/>
      <c r="H16" s="8"/>
    </row>
    <row r="17" spans="1:8" ht="34.5" hidden="1" x14ac:dyDescent="0.25">
      <c r="A17" s="65" t="s">
        <v>15</v>
      </c>
      <c r="B17" s="37" t="s">
        <v>19</v>
      </c>
      <c r="C17" s="61"/>
      <c r="D17" s="61"/>
      <c r="E17" s="61"/>
      <c r="F17" s="61"/>
      <c r="G17" s="8"/>
      <c r="H17" s="8"/>
    </row>
    <row r="18" spans="1:8" ht="45.75" hidden="1" x14ac:dyDescent="0.25">
      <c r="A18" s="65"/>
      <c r="B18" s="37" t="s">
        <v>20</v>
      </c>
      <c r="C18" s="61"/>
      <c r="D18" s="61"/>
      <c r="E18" s="61"/>
      <c r="F18" s="61"/>
      <c r="G18" s="8"/>
      <c r="H18" s="8"/>
    </row>
    <row r="19" spans="1:8" ht="45.75" hidden="1" x14ac:dyDescent="0.25">
      <c r="A19" s="65"/>
      <c r="B19" s="37" t="s">
        <v>18</v>
      </c>
      <c r="C19" s="61"/>
      <c r="D19" s="61"/>
      <c r="E19" s="61"/>
      <c r="F19" s="61"/>
      <c r="G19" s="8"/>
      <c r="H19" s="8"/>
    </row>
    <row r="20" spans="1:8" ht="50.1" hidden="1" customHeight="1" x14ac:dyDescent="0.25">
      <c r="A20" s="65"/>
      <c r="B20" s="37" t="s">
        <v>16</v>
      </c>
      <c r="C20" s="23"/>
      <c r="D20" s="23"/>
      <c r="E20" s="23"/>
      <c r="F20" s="23"/>
      <c r="G20" s="17"/>
      <c r="H20" s="17"/>
    </row>
    <row r="21" spans="1:8" ht="45.75" x14ac:dyDescent="0.25">
      <c r="A21" s="65"/>
      <c r="B21" s="37" t="s">
        <v>64</v>
      </c>
      <c r="C21" s="23">
        <v>278.3</v>
      </c>
      <c r="D21" s="23">
        <v>0.83</v>
      </c>
      <c r="E21" s="23">
        <v>10284.459999999999</v>
      </c>
      <c r="F21" s="23">
        <v>11.19</v>
      </c>
      <c r="G21" s="17">
        <v>340.56</v>
      </c>
      <c r="H21" s="17">
        <v>0.31</v>
      </c>
    </row>
    <row r="22" spans="1:8" ht="45.75" hidden="1" x14ac:dyDescent="0.25">
      <c r="A22" s="65"/>
      <c r="B22" s="37" t="s">
        <v>17</v>
      </c>
      <c r="C22" s="61"/>
      <c r="D22" s="61"/>
      <c r="E22" s="61"/>
      <c r="F22" s="61"/>
      <c r="G22" s="8"/>
      <c r="H22" s="8"/>
    </row>
    <row r="23" spans="1:8" ht="23.25" x14ac:dyDescent="0.25">
      <c r="A23" s="97" t="s">
        <v>21</v>
      </c>
      <c r="B23" s="37" t="s">
        <v>65</v>
      </c>
      <c r="C23" s="61"/>
      <c r="D23" s="61"/>
      <c r="E23" s="61"/>
      <c r="F23" s="61"/>
      <c r="G23" s="8"/>
      <c r="H23" s="8"/>
    </row>
    <row r="24" spans="1:8" ht="33.6" customHeight="1" x14ac:dyDescent="0.25">
      <c r="A24" s="98"/>
      <c r="B24" s="9" t="s">
        <v>22</v>
      </c>
      <c r="C24" s="23"/>
      <c r="D24" s="23"/>
      <c r="E24" s="23">
        <v>559</v>
      </c>
      <c r="F24" s="23">
        <v>0.61</v>
      </c>
      <c r="G24" s="8"/>
      <c r="H24" s="8"/>
    </row>
    <row r="25" spans="1:8" ht="22.5" hidden="1" x14ac:dyDescent="0.25">
      <c r="A25" s="95" t="s">
        <v>23</v>
      </c>
      <c r="B25" s="10" t="s">
        <v>24</v>
      </c>
      <c r="C25" s="61"/>
      <c r="D25" s="61"/>
      <c r="E25" s="61"/>
      <c r="F25" s="61"/>
      <c r="G25" s="8"/>
      <c r="H25" s="8"/>
    </row>
    <row r="26" spans="1:8" hidden="1" x14ac:dyDescent="0.25">
      <c r="A26" s="95"/>
      <c r="B26" s="10" t="s">
        <v>25</v>
      </c>
      <c r="C26" s="61"/>
      <c r="D26" s="61"/>
      <c r="E26" s="61"/>
      <c r="F26" s="61"/>
      <c r="G26" s="8"/>
      <c r="H26" s="8"/>
    </row>
    <row r="27" spans="1:8" hidden="1" x14ac:dyDescent="0.25">
      <c r="A27" s="95"/>
      <c r="B27" s="10" t="s">
        <v>26</v>
      </c>
      <c r="C27" s="61"/>
      <c r="D27" s="61"/>
      <c r="E27" s="61"/>
      <c r="F27" s="61"/>
      <c r="G27" s="8"/>
      <c r="H27" s="8"/>
    </row>
    <row r="28" spans="1:8" ht="22.5" hidden="1" x14ac:dyDescent="0.25">
      <c r="A28" s="95"/>
      <c r="B28" s="10" t="s">
        <v>27</v>
      </c>
      <c r="C28" s="61"/>
      <c r="D28" s="61"/>
      <c r="E28" s="61"/>
      <c r="F28" s="61"/>
      <c r="G28" s="8"/>
      <c r="H28" s="8"/>
    </row>
    <row r="29" spans="1:8" ht="22.5" hidden="1" x14ac:dyDescent="0.25">
      <c r="A29" s="95"/>
      <c r="B29" s="10" t="s">
        <v>28</v>
      </c>
      <c r="C29" s="61"/>
      <c r="D29" s="61"/>
      <c r="E29" s="61"/>
      <c r="F29" s="61"/>
      <c r="G29" s="8"/>
      <c r="H29" s="8"/>
    </row>
    <row r="30" spans="1:8" ht="33.75" hidden="1" x14ac:dyDescent="0.25">
      <c r="A30" s="95"/>
      <c r="B30" s="10" t="s">
        <v>29</v>
      </c>
      <c r="C30" s="61"/>
      <c r="D30" s="61"/>
      <c r="E30" s="61"/>
      <c r="F30" s="61"/>
      <c r="G30" s="8"/>
      <c r="H30" s="8"/>
    </row>
    <row r="31" spans="1:8" ht="56.25" hidden="1" x14ac:dyDescent="0.25">
      <c r="A31" s="95"/>
      <c r="B31" s="10" t="s">
        <v>30</v>
      </c>
      <c r="C31" s="61"/>
      <c r="D31" s="61"/>
      <c r="E31" s="61"/>
      <c r="F31" s="61"/>
      <c r="G31" s="8"/>
      <c r="H31" s="8"/>
    </row>
    <row r="32" spans="1:8" ht="33.75" hidden="1" x14ac:dyDescent="0.25">
      <c r="A32" s="95"/>
      <c r="B32" s="10" t="s">
        <v>31</v>
      </c>
      <c r="C32" s="61"/>
      <c r="D32" s="61"/>
      <c r="E32" s="61"/>
      <c r="F32" s="61"/>
      <c r="G32" s="8"/>
      <c r="H32" s="8"/>
    </row>
    <row r="33" spans="1:8" ht="33.75" hidden="1" x14ac:dyDescent="0.25">
      <c r="A33" s="95"/>
      <c r="B33" s="10" t="s">
        <v>32</v>
      </c>
      <c r="C33" s="61"/>
      <c r="D33" s="61"/>
      <c r="E33" s="61"/>
      <c r="F33" s="61"/>
      <c r="G33" s="8"/>
      <c r="H33" s="8"/>
    </row>
    <row r="34" spans="1:8" ht="78.75" hidden="1" x14ac:dyDescent="0.25">
      <c r="A34" s="95"/>
      <c r="B34" s="10" t="s">
        <v>33</v>
      </c>
      <c r="C34" s="61"/>
      <c r="D34" s="61"/>
      <c r="E34" s="61"/>
      <c r="F34" s="61"/>
      <c r="G34" s="8"/>
      <c r="H34" s="8"/>
    </row>
    <row r="35" spans="1:8" ht="33.75" hidden="1" x14ac:dyDescent="0.25">
      <c r="A35" s="95"/>
      <c r="B35" s="10" t="s">
        <v>34</v>
      </c>
      <c r="C35" s="61"/>
      <c r="D35" s="61"/>
      <c r="E35" s="61"/>
      <c r="F35" s="61"/>
      <c r="G35" s="8"/>
      <c r="H35" s="8"/>
    </row>
    <row r="36" spans="1:8" ht="45" hidden="1" x14ac:dyDescent="0.25">
      <c r="A36" s="95"/>
      <c r="B36" s="10" t="s">
        <v>35</v>
      </c>
      <c r="C36" s="61"/>
      <c r="D36" s="61"/>
      <c r="E36" s="61"/>
      <c r="F36" s="61"/>
      <c r="G36" s="8"/>
      <c r="H36" s="8"/>
    </row>
    <row r="37" spans="1:8" ht="112.5" hidden="1" x14ac:dyDescent="0.25">
      <c r="A37" s="95" t="s">
        <v>36</v>
      </c>
      <c r="B37" s="10" t="s">
        <v>37</v>
      </c>
      <c r="C37" s="61"/>
      <c r="D37" s="61"/>
      <c r="E37" s="61"/>
      <c r="F37" s="61"/>
      <c r="G37" s="8"/>
      <c r="H37" s="8"/>
    </row>
    <row r="38" spans="1:8" ht="33.75" hidden="1" x14ac:dyDescent="0.25">
      <c r="A38" s="95"/>
      <c r="B38" s="10" t="s">
        <v>38</v>
      </c>
      <c r="C38" s="61"/>
      <c r="D38" s="61"/>
      <c r="E38" s="61"/>
      <c r="F38" s="61"/>
      <c r="G38" s="8"/>
      <c r="H38" s="8"/>
    </row>
    <row r="39" spans="1:8" ht="33.75" hidden="1" x14ac:dyDescent="0.25">
      <c r="A39" s="95"/>
      <c r="B39" s="10" t="s">
        <v>39</v>
      </c>
      <c r="C39" s="61"/>
      <c r="D39" s="61"/>
      <c r="E39" s="61"/>
      <c r="F39" s="61"/>
      <c r="G39" s="8"/>
      <c r="H39" s="8"/>
    </row>
    <row r="40" spans="1:8" ht="33.75" hidden="1" x14ac:dyDescent="0.25">
      <c r="A40" s="95"/>
      <c r="B40" s="10" t="s">
        <v>40</v>
      </c>
      <c r="C40" s="61"/>
      <c r="D40" s="61"/>
      <c r="E40" s="61"/>
      <c r="F40" s="61"/>
      <c r="G40" s="8"/>
      <c r="H40" s="8"/>
    </row>
    <row r="41" spans="1:8" ht="22.5" hidden="1" x14ac:dyDescent="0.25">
      <c r="A41" s="95"/>
      <c r="B41" s="10" t="s">
        <v>48</v>
      </c>
      <c r="C41" s="61"/>
      <c r="D41" s="61"/>
      <c r="E41" s="61"/>
      <c r="F41" s="61"/>
      <c r="G41" s="8"/>
      <c r="H41" s="8"/>
    </row>
    <row r="42" spans="1:8" ht="22.5" hidden="1" x14ac:dyDescent="0.25">
      <c r="A42" s="95"/>
      <c r="B42" s="10" t="s">
        <v>41</v>
      </c>
      <c r="C42" s="61"/>
      <c r="D42" s="61"/>
      <c r="E42" s="61"/>
      <c r="F42" s="61"/>
      <c r="G42" s="8"/>
      <c r="H42" s="8"/>
    </row>
    <row r="43" spans="1:8" ht="33.75" hidden="1" x14ac:dyDescent="0.25">
      <c r="A43" s="95"/>
      <c r="B43" s="10" t="s">
        <v>42</v>
      </c>
      <c r="C43" s="61"/>
      <c r="D43" s="61"/>
      <c r="E43" s="61"/>
      <c r="F43" s="61"/>
      <c r="G43" s="8"/>
      <c r="H43" s="8"/>
    </row>
    <row r="44" spans="1:8" ht="33.75" hidden="1" x14ac:dyDescent="0.25">
      <c r="A44" s="95"/>
      <c r="B44" s="10" t="s">
        <v>43</v>
      </c>
      <c r="C44" s="61"/>
      <c r="D44" s="61"/>
      <c r="E44" s="61"/>
      <c r="F44" s="61"/>
      <c r="G44" s="8"/>
      <c r="H44" s="8"/>
    </row>
    <row r="45" spans="1:8" ht="33.75" hidden="1" x14ac:dyDescent="0.25">
      <c r="A45" s="95"/>
      <c r="B45" s="10" t="s">
        <v>44</v>
      </c>
      <c r="C45" s="61"/>
      <c r="D45" s="61"/>
      <c r="E45" s="61"/>
      <c r="F45" s="61"/>
      <c r="G45" s="8"/>
      <c r="H45" s="8"/>
    </row>
    <row r="46" spans="1:8" ht="22.5" x14ac:dyDescent="0.25">
      <c r="A46" s="95" t="s">
        <v>23</v>
      </c>
      <c r="B46" s="10" t="s">
        <v>24</v>
      </c>
      <c r="C46" s="23">
        <v>431</v>
      </c>
      <c r="D46" s="23">
        <v>1.28</v>
      </c>
      <c r="E46" s="23">
        <v>408.2</v>
      </c>
      <c r="F46" s="23">
        <v>0.44</v>
      </c>
      <c r="G46" s="17">
        <f>1506.1</f>
        <v>1506.1</v>
      </c>
      <c r="H46" s="17">
        <v>1.37</v>
      </c>
    </row>
    <row r="47" spans="1:8" ht="22.5" x14ac:dyDescent="0.25">
      <c r="A47" s="95"/>
      <c r="B47" s="10" t="s">
        <v>27</v>
      </c>
      <c r="C47" s="23"/>
      <c r="D47" s="23"/>
      <c r="E47" s="23">
        <v>179.95</v>
      </c>
      <c r="F47" s="23">
        <v>0.2</v>
      </c>
      <c r="G47" s="8"/>
      <c r="H47" s="8"/>
    </row>
    <row r="48" spans="1:8" ht="33.75" x14ac:dyDescent="0.25">
      <c r="A48" s="95"/>
      <c r="B48" s="10" t="s">
        <v>32</v>
      </c>
      <c r="C48" s="23"/>
      <c r="D48" s="23"/>
      <c r="E48" s="61"/>
      <c r="F48" s="61"/>
      <c r="G48" s="8"/>
      <c r="H48" s="8"/>
    </row>
    <row r="49" spans="1:8" ht="33.75" x14ac:dyDescent="0.25">
      <c r="A49" s="95"/>
      <c r="B49" s="10" t="s">
        <v>34</v>
      </c>
      <c r="C49" s="23"/>
      <c r="D49" s="23"/>
      <c r="E49" s="61"/>
      <c r="F49" s="61"/>
      <c r="G49" s="8"/>
      <c r="H49" s="8"/>
    </row>
    <row r="50" spans="1:8" ht="27.95" customHeight="1" x14ac:dyDescent="0.25">
      <c r="A50" s="93" t="s">
        <v>51</v>
      </c>
      <c r="B50" s="94"/>
      <c r="C50" s="23">
        <v>278.3</v>
      </c>
      <c r="D50" s="23">
        <v>0.83</v>
      </c>
      <c r="E50" s="23">
        <v>10284.459999999999</v>
      </c>
      <c r="F50" s="23">
        <v>11.19</v>
      </c>
      <c r="G50" s="17">
        <v>340.56</v>
      </c>
      <c r="H50" s="17">
        <v>0.3</v>
      </c>
    </row>
    <row r="51" spans="1:8" x14ac:dyDescent="0.25">
      <c r="A51" s="91" t="s">
        <v>57</v>
      </c>
      <c r="B51" s="92"/>
      <c r="C51" s="16">
        <v>709.3</v>
      </c>
      <c r="D51" s="32">
        <v>2.1100000000000001E-2</v>
      </c>
      <c r="E51" s="29">
        <v>11431.61</v>
      </c>
      <c r="F51" s="32">
        <v>0.1244</v>
      </c>
      <c r="G51" s="35">
        <v>1846.66</v>
      </c>
      <c r="H51" s="32">
        <v>1.6799999999999999E-2</v>
      </c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</sheetData>
  <mergeCells count="19">
    <mergeCell ref="A3:B3"/>
    <mergeCell ref="C3:H3"/>
    <mergeCell ref="A4:B5"/>
    <mergeCell ref="C4:D4"/>
    <mergeCell ref="E4:F4"/>
    <mergeCell ref="G4:H4"/>
    <mergeCell ref="A6:B6"/>
    <mergeCell ref="C6:D6"/>
    <mergeCell ref="E6:F6"/>
    <mergeCell ref="G6:H6"/>
    <mergeCell ref="A51:B51"/>
    <mergeCell ref="A50:B50"/>
    <mergeCell ref="A7:A12"/>
    <mergeCell ref="A13:A16"/>
    <mergeCell ref="A17:A22"/>
    <mergeCell ref="A25:A36"/>
    <mergeCell ref="A37:A45"/>
    <mergeCell ref="A46:A49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сводная ВПЦ и РУ</vt:lpstr>
      <vt:lpstr>S охр.участков в % для неист.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Ивановна Герасимова</dc:creator>
  <cp:lastModifiedBy>martynenko</cp:lastModifiedBy>
  <cp:lastPrinted>2024-09-19T06:55:38Z</cp:lastPrinted>
  <dcterms:created xsi:type="dcterms:W3CDTF">2015-06-05T18:19:34Z</dcterms:created>
  <dcterms:modified xsi:type="dcterms:W3CDTF">2024-09-19T09:16:00Z</dcterms:modified>
</cp:coreProperties>
</file>